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valdo Trabalhos\"/>
    </mc:Choice>
  </mc:AlternateContent>
  <xr:revisionPtr revIDLastSave="0" documentId="13_ncr:1_{66832763-E396-4B21-9405-DF10C53A6955}" xr6:coauthVersionLast="45" xr6:coauthVersionMax="45" xr10:uidLastSave="{00000000-0000-0000-0000-000000000000}"/>
  <bookViews>
    <workbookView xWindow="-110" yWindow="-110" windowWidth="19420" windowHeight="10420" xr2:uid="{A6541EB0-0448-493B-9F84-36F831D956AE}"/>
  </bookViews>
  <sheets>
    <sheet name="Planilha1" sheetId="1" r:id="rId1"/>
    <sheet name="_SSC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1" i="1" l="1"/>
  <c r="Z50" i="1"/>
  <c r="AD19" i="1" s="1"/>
  <c r="Z49" i="1"/>
  <c r="Z48" i="1"/>
  <c r="Z47" i="1"/>
  <c r="Z46" i="1"/>
  <c r="Z45" i="1"/>
  <c r="AD18" i="1" s="1"/>
  <c r="Z44" i="1"/>
  <c r="Z43" i="1"/>
  <c r="Z42" i="1"/>
  <c r="Z41" i="1"/>
  <c r="Z40" i="1"/>
  <c r="Z39" i="1"/>
  <c r="Z38" i="1"/>
  <c r="AD16" i="1" s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C41" i="1"/>
  <c r="C55" i="1" s="1"/>
  <c r="C9" i="1"/>
  <c r="C54" i="1" s="1"/>
  <c r="C6" i="1"/>
  <c r="C53" i="1" s="1"/>
  <c r="D41" i="1"/>
  <c r="D55" i="1" s="1"/>
  <c r="D9" i="1"/>
  <c r="D54" i="1" s="1"/>
  <c r="D6" i="1"/>
  <c r="D53" i="1" s="1"/>
  <c r="AD13" i="1" l="1"/>
  <c r="AD14" i="1"/>
  <c r="AD17" i="1"/>
  <c r="AD15" i="1"/>
  <c r="AD12" i="1"/>
  <c r="AD10" i="1"/>
  <c r="AD11" i="1"/>
  <c r="C7" i="1"/>
  <c r="C1" i="1" s="1"/>
  <c r="C59" i="1"/>
  <c r="C60" i="1" s="1"/>
  <c r="D59" i="1"/>
  <c r="D60" i="1" s="1"/>
  <c r="D7" i="1"/>
  <c r="D1" i="1" s="1"/>
  <c r="B41" i="1"/>
  <c r="B9" i="1"/>
  <c r="B54" i="1" s="1"/>
  <c r="B6" i="1"/>
  <c r="B53" i="1" s="1"/>
  <c r="B7" i="1" l="1"/>
  <c r="B1" i="1" s="1"/>
  <c r="B55" i="1"/>
  <c r="B59" i="1" s="1"/>
  <c r="B60" i="1" s="1"/>
</calcChain>
</file>

<file path=xl/sharedStrings.xml><?xml version="1.0" encoding="utf-8"?>
<sst xmlns="http://schemas.openxmlformats.org/spreadsheetml/2006/main" count="115" uniqueCount="72">
  <si>
    <t>MÍNIMO</t>
  </si>
  <si>
    <t>TOTAL RECEITAS</t>
  </si>
  <si>
    <t>TOTAL DESPESAS</t>
  </si>
  <si>
    <t>DESPESAS MENSAIS</t>
  </si>
  <si>
    <t>Aluguel</t>
  </si>
  <si>
    <t>Condomínio</t>
  </si>
  <si>
    <t>Prestação da casa</t>
  </si>
  <si>
    <t>Diarista</t>
  </si>
  <si>
    <t>Prestação do carro</t>
  </si>
  <si>
    <t>Estacionamento</t>
  </si>
  <si>
    <t>Plano de saúde</t>
  </si>
  <si>
    <t>Colégio</t>
  </si>
  <si>
    <t>Material escolar</t>
  </si>
  <si>
    <t>Curso</t>
  </si>
  <si>
    <t>IPTU</t>
  </si>
  <si>
    <t>IPVA</t>
  </si>
  <si>
    <t>Luz</t>
  </si>
  <si>
    <t>Água</t>
  </si>
  <si>
    <t>Telefone</t>
  </si>
  <si>
    <t>Telefone Celular</t>
  </si>
  <si>
    <t>Gás</t>
  </si>
  <si>
    <t>Mensalidade TV</t>
  </si>
  <si>
    <t>Internet</t>
  </si>
  <si>
    <t>Combustível</t>
  </si>
  <si>
    <t>Supermercado</t>
  </si>
  <si>
    <t>Feira</t>
  </si>
  <si>
    <t>Refeiçoes</t>
  </si>
  <si>
    <t>Medicamentos</t>
  </si>
  <si>
    <t>Cabeleireiro</t>
  </si>
  <si>
    <t>Manicure</t>
  </si>
  <si>
    <t>Academia</t>
  </si>
  <si>
    <t>DESPESAS EVENTUAIS</t>
  </si>
  <si>
    <t>Médico/Dentista</t>
  </si>
  <si>
    <t>Manutenção Carro</t>
  </si>
  <si>
    <t>Viagens</t>
  </si>
  <si>
    <t>Restaurantes/bares</t>
  </si>
  <si>
    <t>Roupas</t>
  </si>
  <si>
    <t>Calçados</t>
  </si>
  <si>
    <t>Acessórios</t>
  </si>
  <si>
    <t>Presentes</t>
  </si>
  <si>
    <t>Outros</t>
  </si>
  <si>
    <t>Poupança</t>
  </si>
  <si>
    <t>Receita</t>
  </si>
  <si>
    <t>Despesas Mensais</t>
  </si>
  <si>
    <t>Despesas Eventuais</t>
  </si>
  <si>
    <t>Saldo</t>
  </si>
  <si>
    <t>Diversos</t>
  </si>
  <si>
    <t>Orçamento Pessoal</t>
  </si>
  <si>
    <t>Juros/Empréstimos</t>
  </si>
  <si>
    <t>Taxas Bancárias/Cartões</t>
  </si>
  <si>
    <t>IDEAL</t>
  </si>
  <si>
    <t>MINHA META</t>
  </si>
  <si>
    <t>ATUAL</t>
  </si>
  <si>
    <t>ATUALMENTE</t>
  </si>
  <si>
    <t>Casa Praia/Sítio</t>
  </si>
  <si>
    <t>www.livedados.com.br</t>
  </si>
  <si>
    <t>Moradia</t>
  </si>
  <si>
    <t>Lazer</t>
  </si>
  <si>
    <t>Veículos</t>
  </si>
  <si>
    <t>Saúde</t>
  </si>
  <si>
    <t>Educação</t>
  </si>
  <si>
    <t>Alimentação</t>
  </si>
  <si>
    <t>Bancos</t>
  </si>
  <si>
    <t>Vestimenta</t>
  </si>
  <si>
    <t>Investimentos</t>
  </si>
  <si>
    <t>Mínimo? (situação emergencial)</t>
  </si>
  <si>
    <t>Saldo Final:</t>
  </si>
  <si>
    <t>RENDA 1</t>
  </si>
  <si>
    <t>RENDA 2</t>
  </si>
  <si>
    <t>{"InputDetection":0,"RecalcMode":0,"Layout":0,"LayoutSamePagesHeightEnabled":false,"Theme":{"BgColor":"#FFFFFFFF","BgImage":"","InputBorderStyle":2,"AppliedTheme":""},"SmartphoneSettings":{"ViewportLock":true,"UseOldViewEngine":false,"EnableZoom":false,"EnableSwipe":false,"HideToolbar":false,"InheritBackgroundColor":false,"CheckboxFlavor":1,"ShowBubble":false},"Name":"","Flavor":-1,"Edition":0,"CopyProtect":{"IsEnabled":false,"DomainName":""},"HideSscPoweredlogo":false,"AspnetConfig":{"BrowseUrl":"http://localhost/ssc","FileExtension":0},"NodeSecureLoginEnabled":false,"SmartphoneTheme":1,"Toolbar":{"Position":1,"IsSubmit":true,"IsPrintSheet":false,"IsPrintAll":true,"IsPrintThis":false,"IsReset":true,"IsUpdate":true},"ConfigureSubmit":{"IsShowCaptcha":false,"IsUseSscWebServer":true,"ReceiverCode":"","IsFreeService":false,"IsAdvanceService":false,"IsSecureEmail":false,"IsDemonstrationService":true,"AfterSuccessfulSubmit":"","AfterFailSubmit":"","AfterCancelWizard":"","IsUseOwnWebServer":false,"OwnWebServerURL":"","OwnWebServerTarget":"","SubmitTarget":0},"IgnoreBgInputCell":false,"ButtonStyle":0,"ResponsiveDesignDisabled":false,"HideLookupRange":false,"BrowserStorageEnabled":false,"RealtimeSyncEnabled":true,"GoogleAnalyticsTrackingId":"","GoogleApiKey":"","ChartSelected":3,"ChartYAxisFixed":false}</t>
  </si>
  <si>
    <t>{"IsHide":false,"HiddenInExcel":false,"SheetId":-1,"Name":"Planilha1","Guid":"3PTWTC","Index":1,"VisibleRange":"","SheetTheme":{"TabColor":"","BodyColor":"","BodyImage":""},"IsPrintSheet":false}</t>
  </si>
  <si>
    <t>{"BrowserAndLocation":{"ConversionPath":"C:\\Users\\EVALDO\\Documents\\SpreadsheetConverter","SelectedBrowsers":[]},"SpreadsheetServer":{"Username":"","Password":"","ServerUrl":"","TestUsername":"","TestPassword":""},"ConfigureSubmitDefault":{"Email":"","Free":false,"Advanced":false,"AdvancedSecured":false,"Demo":true},"MessageBubble":{"Close":false,"TopMsg":0},"CustomizeTheme":{"Theme":""},"QrSetting":{"ShowOnConversion":true},"CongratsPage":{"LastOpenedVersion":""},"WordPressPluginSetting":{"IsPluginInstalled":false},"Preferences":{"IsAdvancedSettingModelInitialize":true,"IsCaptchaInitialize":true,"IsNodeSettingInitialize":false,"IsRequiredFieldModalInitialize":true,"IsSubmitDialogModelInitialize":true,"IsToolbarButtonModelInitialize":true,"IsWizardButtonModelInitialize":true,"ReadFromHidden":false,"AdvancedSetting":null,"NodeSetting":{"LoginText":{"LoginButtonText":"Login","PageDescription":"Restricted access only","LoginErrorMessage":"Authentication failed, please check your username and password.","PlaceholderPassword":"password","PlaceholderUsername":"username / email","UserExtraMessage":""}},"Captcha":{"Heading":"Enter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 or invalid.","OkButton":"OK","DDLDefaultRequiredText":"Please Select"},"WizardButton":{"Next":"Next","Previous":"Previous","Cancel":"Cancel","Finish":"Finish"},"ToolbarButton":{"Submit":"Submit","PrintSheet":"Print","PrintAll":"Print All","Reset":"Reset","Update":"Update","Back":"Back","PrintThis":"Print This"},"SubmitDialog":{"SubmitDialogHeading":"Submit Successful.","SubmitDialogDesc":"The form was successfully submitted.","BeforeSubmitDesc":"The form is being submitted.","OfflineHeading":"Save until online","OfflineDesc":"You are currently offline and the submit failed. Do you want to save the submit and send it later when you are online.","OfflineConfirm":"Do you want to save?","OfflineSubmitHeading":"Offline forms submit confirmation","OfflineSubmitDesc":"There are Offline form(s), which are now ready to submit in server.","OfflineSubmitConfirm":"Do you want to submit?","FailOfflineHeading":"Offline Form submit failed","FailOfflineDesc":"Unable to connect to the Internet. Please try submitting the offline forms later in internet connection.","OfflineSubmitWait":"It may take sometime to finish all submits depending on the size of offline forms and internet connection.","OfflineSubmitWaitCounter":"Left","OfflineSubmitError":"Submit error: Please try later."}},"UxPreferences":null}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</si>
</sst>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[Red]\-#,##0.00\ "/>
  </numFmts>
  <fonts count="11" x14ac:knownFonts="1">
    <font>
      <sz val="11"/>
      <color theme="1"/>
      <name val="Calibri"/>
      <family val="2"/>
      <scheme val="minor"/>
    </font>
    <font>
      <sz val="10"/>
      <name val="Trebuchet MS"/>
      <family val="2"/>
    </font>
    <font>
      <sz val="12"/>
      <name val="Trebuchet MS"/>
      <family val="2"/>
    </font>
    <font>
      <b/>
      <sz val="14"/>
      <color theme="0"/>
      <name val="Trebuchet MS"/>
      <family val="2"/>
    </font>
    <font>
      <b/>
      <sz val="11"/>
      <color theme="0"/>
      <name val="Trebuchet MS"/>
      <family val="2"/>
    </font>
    <font>
      <sz val="12"/>
      <color theme="0"/>
      <name val="Trebuchet MS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4" tint="-0.499984740745262"/>
      <name val="Calibri"/>
      <family val="2"/>
      <scheme val="minor"/>
    </font>
    <font>
      <b/>
      <sz val="12"/>
      <color indexed="63"/>
      <name val="Trebuchet MS"/>
      <family val="2"/>
    </font>
    <font>
      <b/>
      <sz val="12"/>
      <color theme="2" tint="-0.89999084444715716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2" fillId="0" borderId="0" xfId="0" applyFont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4" fontId="5" fillId="3" borderId="2" xfId="0" applyNumberFormat="1" applyFont="1" applyFill="1" applyBorder="1"/>
    <xf numFmtId="4" fontId="3" fillId="3" borderId="2" xfId="0" applyNumberFormat="1" applyFont="1" applyFill="1" applyBorder="1" applyAlignment="1">
      <alignment horizontal="right" vertical="center"/>
    </xf>
    <xf numFmtId="164" fontId="1" fillId="0" borderId="0" xfId="2" applyFont="1"/>
    <xf numFmtId="0" fontId="8" fillId="2" borderId="2" xfId="1" applyFont="1" applyFill="1" applyBorder="1" applyAlignment="1">
      <alignment horizontal="left"/>
    </xf>
    <xf numFmtId="17" fontId="4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4" fontId="10" fillId="0" borderId="4" xfId="0" applyNumberFormat="1" applyFont="1" applyBorder="1" applyProtection="1">
      <protection locked="0"/>
    </xf>
    <xf numFmtId="17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781805302082755E-2"/>
          <c:y val="4.3751991663006314E-2"/>
          <c:w val="0.96321819469791725"/>
          <c:h val="0.686493079778484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Planilha1!$Y$10:$Y$50</c:f>
              <c:strCache>
                <c:ptCount val="41"/>
                <c:pt idx="0">
                  <c:v>Aluguel</c:v>
                </c:pt>
                <c:pt idx="1">
                  <c:v>Condomínio</c:v>
                </c:pt>
                <c:pt idx="2">
                  <c:v>Prestação da casa</c:v>
                </c:pt>
                <c:pt idx="3">
                  <c:v>Casa Praia/Sítio</c:v>
                </c:pt>
                <c:pt idx="4">
                  <c:v>Diarista</c:v>
                </c:pt>
                <c:pt idx="5">
                  <c:v>Prestação do carro</c:v>
                </c:pt>
                <c:pt idx="6">
                  <c:v>Combustível</c:v>
                </c:pt>
                <c:pt idx="7">
                  <c:v>Estacionamento</c:v>
                </c:pt>
                <c:pt idx="8">
                  <c:v>IPVA</c:v>
                </c:pt>
                <c:pt idx="9">
                  <c:v>Plano de saúde</c:v>
                </c:pt>
                <c:pt idx="10">
                  <c:v>Colégio</c:v>
                </c:pt>
                <c:pt idx="11">
                  <c:v>Material escolar</c:v>
                </c:pt>
                <c:pt idx="12">
                  <c:v>Curso</c:v>
                </c:pt>
                <c:pt idx="13">
                  <c:v>IPTU</c:v>
                </c:pt>
                <c:pt idx="14">
                  <c:v>Luz</c:v>
                </c:pt>
                <c:pt idx="15">
                  <c:v>Água</c:v>
                </c:pt>
                <c:pt idx="16">
                  <c:v>Gás</c:v>
                </c:pt>
                <c:pt idx="17">
                  <c:v>Telefone</c:v>
                </c:pt>
                <c:pt idx="18">
                  <c:v>Telefone Celular</c:v>
                </c:pt>
                <c:pt idx="19">
                  <c:v>Mensalidade TV</c:v>
                </c:pt>
                <c:pt idx="20">
                  <c:v>Internet</c:v>
                </c:pt>
                <c:pt idx="21">
                  <c:v>Supermercado</c:v>
                </c:pt>
                <c:pt idx="22">
                  <c:v>Feira</c:v>
                </c:pt>
                <c:pt idx="23">
                  <c:v>Refeiçoes</c:v>
                </c:pt>
                <c:pt idx="24">
                  <c:v>Medicamentos</c:v>
                </c:pt>
                <c:pt idx="25">
                  <c:v>Cabeleireiro</c:v>
                </c:pt>
                <c:pt idx="26">
                  <c:v>Manicure</c:v>
                </c:pt>
                <c:pt idx="27">
                  <c:v>Academia</c:v>
                </c:pt>
                <c:pt idx="28">
                  <c:v>Taxas Bancárias/Cartões</c:v>
                </c:pt>
                <c:pt idx="29">
                  <c:v>Juros/Empréstimos</c:v>
                </c:pt>
                <c:pt idx="30">
                  <c:v>Diversos</c:v>
                </c:pt>
                <c:pt idx="31">
                  <c:v>Médico/Dentista</c:v>
                </c:pt>
                <c:pt idx="32">
                  <c:v>Manutenção Carro</c:v>
                </c:pt>
                <c:pt idx="33">
                  <c:v>Viagens</c:v>
                </c:pt>
                <c:pt idx="34">
                  <c:v>Restaurantes/bares</c:v>
                </c:pt>
                <c:pt idx="35">
                  <c:v>Roupas</c:v>
                </c:pt>
                <c:pt idx="36">
                  <c:v>Calçados</c:v>
                </c:pt>
                <c:pt idx="37">
                  <c:v>Acessórios</c:v>
                </c:pt>
                <c:pt idx="38">
                  <c:v>Presentes</c:v>
                </c:pt>
                <c:pt idx="39">
                  <c:v>Outros</c:v>
                </c:pt>
                <c:pt idx="40">
                  <c:v>Poupança</c:v>
                </c:pt>
              </c:strCache>
            </c:strRef>
          </c:cat>
          <c:val>
            <c:numRef>
              <c:f>Planilha1!$Z$10:$Z$50</c:f>
              <c:numCache>
                <c:formatCode>#,##0.00</c:formatCode>
                <c:ptCount val="41"/>
                <c:pt idx="0">
                  <c:v>1000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4-40F9-A5E4-525D404D33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5"/>
        <c:axId val="401387024"/>
        <c:axId val="401388336"/>
      </c:barChart>
      <c:catAx>
        <c:axId val="40138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388336"/>
        <c:crosses val="autoZero"/>
        <c:auto val="1"/>
        <c:lblAlgn val="ctr"/>
        <c:lblOffset val="100"/>
        <c:noMultiLvlLbl val="0"/>
      </c:catAx>
      <c:valAx>
        <c:axId val="4013883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0138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2000" b="1">
                <a:solidFill>
                  <a:schemeClr val="tx2">
                    <a:lumMod val="50000"/>
                  </a:schemeClr>
                </a:solidFill>
              </a:rPr>
              <a:t>SEU RESUMO</a:t>
            </a:r>
          </a:p>
        </c:rich>
      </c:tx>
      <c:layout>
        <c:manualLayout>
          <c:xMode val="edge"/>
          <c:yMode val="edge"/>
          <c:x val="0.37084198189845025"/>
          <c:y val="8.8379465344382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0418731621131822E-2"/>
          <c:y val="0.14017226593494689"/>
          <c:w val="0.97958126837886816"/>
          <c:h val="0.6760057523035430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Planilha1!$AC$10:$AC$19</c:f>
              <c:strCache>
                <c:ptCount val="10"/>
                <c:pt idx="0">
                  <c:v>Moradia</c:v>
                </c:pt>
                <c:pt idx="1">
                  <c:v>Lazer</c:v>
                </c:pt>
                <c:pt idx="2">
                  <c:v>Veículos</c:v>
                </c:pt>
                <c:pt idx="3">
                  <c:v>Saúde</c:v>
                </c:pt>
                <c:pt idx="4">
                  <c:v>Educação</c:v>
                </c:pt>
                <c:pt idx="5">
                  <c:v>Alimentação</c:v>
                </c:pt>
                <c:pt idx="6">
                  <c:v>Bancos</c:v>
                </c:pt>
                <c:pt idx="7">
                  <c:v>Diversos</c:v>
                </c:pt>
                <c:pt idx="8">
                  <c:v>Vestimenta</c:v>
                </c:pt>
                <c:pt idx="9">
                  <c:v>Investimentos</c:v>
                </c:pt>
              </c:strCache>
            </c:strRef>
          </c:cat>
          <c:val>
            <c:numRef>
              <c:f>Planilha1!$AD$10:$AD$19</c:f>
              <c:numCache>
                <c:formatCode>_(* #,##0.00_);_(* \(#,##0.00\);_(* "-"??_);_(@_)</c:formatCode>
                <c:ptCount val="10"/>
                <c:pt idx="0">
                  <c:v>1000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DC4A-4611-8FF5-331D584A8B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gapDepth val="21"/>
        <c:shape val="box"/>
        <c:axId val="404827128"/>
        <c:axId val="404828112"/>
        <c:axId val="0"/>
      </c:bar3DChart>
      <c:catAx>
        <c:axId val="40482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1000" b="0" i="0" u="none" strike="noStrike" kern="120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4828112"/>
        <c:crosses val="autoZero"/>
        <c:auto val="1"/>
        <c:lblAlgn val="ctr"/>
        <c:lblOffset val="100"/>
        <c:noMultiLvlLbl val="0"/>
      </c:catAx>
      <c:valAx>
        <c:axId val="4048281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0482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alpha val="55000"/>
      </a:schemeClr>
    </a:solidFill>
    <a:ln w="9525" cap="flat" cmpd="sng" algn="ctr">
      <a:noFill/>
      <a:round/>
    </a:ln>
    <a:effectLst>
      <a:glow rad="127000">
        <a:schemeClr val="bg2"/>
      </a:glow>
      <a:softEdge rad="127000"/>
    </a:effectLst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livedados.com.br" TargetMode="Externa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12701</xdr:rowOff>
    </xdr:from>
    <xdr:to>
      <xdr:col>0</xdr:col>
      <xdr:colOff>875322</xdr:colOff>
      <xdr:row>2</xdr:row>
      <xdr:rowOff>359578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716C29-6A54-4A8A-8436-9D04187D8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1737"/>
          <a:ext cx="875322" cy="346877"/>
        </a:xfrm>
        <a:prstGeom prst="rect">
          <a:avLst/>
        </a:prstGeom>
      </xdr:spPr>
    </xdr:pic>
    <xdr:clientData/>
  </xdr:twoCellAnchor>
  <xdr:twoCellAnchor>
    <xdr:from>
      <xdr:col>17</xdr:col>
      <xdr:colOff>348736</xdr:colOff>
      <xdr:row>19</xdr:row>
      <xdr:rowOff>81221</xdr:rowOff>
    </xdr:from>
    <xdr:to>
      <xdr:col>28</xdr:col>
      <xdr:colOff>369186</xdr:colOff>
      <xdr:row>44</xdr:row>
      <xdr:rowOff>110755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AC13C13-84A1-4624-B06F-B62BB767D5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106323</xdr:colOff>
      <xdr:row>2</xdr:row>
      <xdr:rowOff>450406</xdr:rowOff>
    </xdr:from>
    <xdr:to>
      <xdr:col>14</xdr:col>
      <xdr:colOff>642382</xdr:colOff>
      <xdr:row>17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B4430A-BFE3-4163-AA09-2F55E2ED1C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5</xdr:col>
      <xdr:colOff>152586</xdr:colOff>
      <xdr:row>1</xdr:row>
      <xdr:rowOff>225255</xdr:rowOff>
    </xdr:from>
    <xdr:ext cx="4863447" cy="342786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68DB78D3-FF1B-4FBF-B5D9-11A2573902C8}"/>
            </a:ext>
          </a:extLst>
        </xdr:cNvPr>
        <xdr:cNvSpPr/>
      </xdr:nvSpPr>
      <xdr:spPr>
        <a:xfrm>
          <a:off x="5520551" y="454150"/>
          <a:ext cx="4863447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1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Veja</a:t>
          </a:r>
          <a:r>
            <a:rPr lang="pt-BR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como é importante ter um orçamento controlado</a:t>
          </a:r>
          <a:r>
            <a:rPr lang="pt-BR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!</a:t>
          </a:r>
          <a:endParaRPr lang="pt-BR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ivedados.com.b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E09FA-E5C1-4712-8017-51B892BB7F8E}">
  <dimension ref="A1:AD111"/>
  <sheetViews>
    <sheetView showGridLines="0" showRowColHeaders="0" tabSelected="1" zoomScale="86" zoomScaleNormal="8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1796875" defaultRowHeight="13.5" x14ac:dyDescent="0.35"/>
  <cols>
    <col min="1" max="1" width="26.7265625" style="1" bestFit="1" customWidth="1"/>
    <col min="2" max="4" width="13.6328125" style="1" customWidth="1"/>
    <col min="5" max="24" width="9.1796875" style="1"/>
    <col min="25" max="25" width="16.453125" style="1" bestFit="1" customWidth="1"/>
    <col min="26" max="16384" width="9.1796875" style="1"/>
  </cols>
  <sheetData>
    <row r="1" spans="1:30" ht="18" customHeight="1" x14ac:dyDescent="0.35">
      <c r="A1" s="13" t="s">
        <v>66</v>
      </c>
      <c r="B1" s="3">
        <f t="shared" ref="B1:D1" si="0">B6-B7</f>
        <v>0</v>
      </c>
      <c r="C1" s="3">
        <f t="shared" ref="C1" si="1">C6-C7</f>
        <v>1500</v>
      </c>
      <c r="D1" s="3">
        <f t="shared" si="0"/>
        <v>3000</v>
      </c>
    </row>
    <row r="2" spans="1:30" ht="18" customHeight="1" x14ac:dyDescent="0.45">
      <c r="A2" s="17" t="s">
        <v>47</v>
      </c>
      <c r="B2" s="16" t="s">
        <v>0</v>
      </c>
      <c r="C2" s="16" t="s">
        <v>52</v>
      </c>
      <c r="D2" s="16" t="s">
        <v>50</v>
      </c>
    </row>
    <row r="3" spans="1:30" ht="45" customHeight="1" x14ac:dyDescent="0.35">
      <c r="A3" s="11" t="s">
        <v>55</v>
      </c>
      <c r="B3" s="12" t="s">
        <v>65</v>
      </c>
      <c r="C3" s="12" t="s">
        <v>53</v>
      </c>
      <c r="D3" s="12" t="s">
        <v>51</v>
      </c>
    </row>
    <row r="4" spans="1:30" ht="16.5" customHeight="1" x14ac:dyDescent="0.35">
      <c r="A4" s="18" t="s">
        <v>67</v>
      </c>
      <c r="B4" s="15">
        <v>1000</v>
      </c>
      <c r="C4" s="15">
        <v>2000</v>
      </c>
      <c r="D4" s="15">
        <v>3000</v>
      </c>
    </row>
    <row r="5" spans="1:30" ht="16.5" customHeight="1" x14ac:dyDescent="0.35">
      <c r="A5" s="19" t="s">
        <v>68</v>
      </c>
      <c r="B5" s="15"/>
      <c r="C5" s="15">
        <v>500</v>
      </c>
      <c r="D5" s="15">
        <v>1000</v>
      </c>
    </row>
    <row r="6" spans="1:30" ht="19" x14ac:dyDescent="0.35">
      <c r="A6" s="6" t="s">
        <v>1</v>
      </c>
      <c r="B6" s="9">
        <f t="shared" ref="B6:D6" si="2">B4+B5</f>
        <v>1000</v>
      </c>
      <c r="C6" s="9">
        <f t="shared" ref="C6" si="3">C4+C5</f>
        <v>2500</v>
      </c>
      <c r="D6" s="9">
        <f t="shared" si="2"/>
        <v>4000</v>
      </c>
    </row>
    <row r="7" spans="1:30" ht="19" x14ac:dyDescent="0.35">
      <c r="A7" s="6" t="s">
        <v>2</v>
      </c>
      <c r="B7" s="9">
        <f>B9+B41</f>
        <v>1000</v>
      </c>
      <c r="C7" s="9">
        <f>C9+C41</f>
        <v>1000</v>
      </c>
      <c r="D7" s="9">
        <f>D9+D41</f>
        <v>1000</v>
      </c>
    </row>
    <row r="8" spans="1:30" ht="15.5" x14ac:dyDescent="0.35">
      <c r="A8" s="5"/>
      <c r="B8" s="4"/>
      <c r="C8" s="4"/>
      <c r="D8" s="4"/>
    </row>
    <row r="9" spans="1:30" ht="24" customHeight="1" x14ac:dyDescent="0.35">
      <c r="A9" s="6" t="s">
        <v>3</v>
      </c>
      <c r="B9" s="9">
        <f>SUM(B10:B40)</f>
        <v>1000</v>
      </c>
      <c r="C9" s="9">
        <f>SUM(C10:C40)</f>
        <v>1000</v>
      </c>
      <c r="D9" s="9">
        <f>SUM(D10:D40)</f>
        <v>1000</v>
      </c>
    </row>
    <row r="10" spans="1:30" ht="20" customHeight="1" x14ac:dyDescent="0.35">
      <c r="A10" s="14" t="s">
        <v>4</v>
      </c>
      <c r="B10" s="15">
        <v>1000</v>
      </c>
      <c r="C10" s="15">
        <v>1000</v>
      </c>
      <c r="D10" s="15">
        <v>1000</v>
      </c>
      <c r="X10" s="1" t="s">
        <v>56</v>
      </c>
      <c r="Y10" s="1" t="str">
        <f>+A10</f>
        <v>Aluguel</v>
      </c>
      <c r="Z10" s="4">
        <f>+C10</f>
        <v>1000</v>
      </c>
      <c r="AC10" s="1" t="s">
        <v>56</v>
      </c>
      <c r="AD10" s="10">
        <f>SUMIFS($Z$10:$Z$51,$X$10:$X$51,AC10)</f>
        <v>1000</v>
      </c>
    </row>
    <row r="11" spans="1:30" ht="20" customHeight="1" x14ac:dyDescent="0.35">
      <c r="A11" s="14" t="s">
        <v>5</v>
      </c>
      <c r="B11" s="15"/>
      <c r="C11" s="15"/>
      <c r="D11" s="15"/>
      <c r="X11" s="1" t="s">
        <v>56</v>
      </c>
      <c r="Y11" s="1" t="str">
        <f t="shared" ref="Y11:Y40" si="4">+A11</f>
        <v>Condomínio</v>
      </c>
      <c r="Z11" s="4">
        <f t="shared" ref="Z11:Z40" si="5">+C11</f>
        <v>0</v>
      </c>
      <c r="AC11" s="1" t="s">
        <v>57</v>
      </c>
      <c r="AD11" s="10">
        <f t="shared" ref="AD11:AD19" si="6">SUMIFS($Z$10:$Z$51,$X$10:$X$51,AC11)</f>
        <v>0</v>
      </c>
    </row>
    <row r="12" spans="1:30" ht="20" customHeight="1" x14ac:dyDescent="0.35">
      <c r="A12" s="14" t="s">
        <v>6</v>
      </c>
      <c r="B12" s="15"/>
      <c r="C12" s="15"/>
      <c r="D12" s="15"/>
      <c r="X12" s="1" t="s">
        <v>56</v>
      </c>
      <c r="Y12" s="1" t="str">
        <f t="shared" si="4"/>
        <v>Prestação da casa</v>
      </c>
      <c r="Z12" s="4">
        <f t="shared" si="5"/>
        <v>0</v>
      </c>
      <c r="AC12" s="1" t="s">
        <v>58</v>
      </c>
      <c r="AD12" s="10">
        <f t="shared" si="6"/>
        <v>0</v>
      </c>
    </row>
    <row r="13" spans="1:30" ht="20" customHeight="1" x14ac:dyDescent="0.35">
      <c r="A13" s="14" t="s">
        <v>54</v>
      </c>
      <c r="B13" s="15"/>
      <c r="C13" s="15"/>
      <c r="D13" s="15"/>
      <c r="X13" s="1" t="s">
        <v>57</v>
      </c>
      <c r="Y13" s="1" t="str">
        <f t="shared" si="4"/>
        <v>Casa Praia/Sítio</v>
      </c>
      <c r="Z13" s="4">
        <f t="shared" si="5"/>
        <v>0</v>
      </c>
      <c r="AC13" s="1" t="s">
        <v>59</v>
      </c>
      <c r="AD13" s="10">
        <f t="shared" si="6"/>
        <v>0</v>
      </c>
    </row>
    <row r="14" spans="1:30" ht="20" customHeight="1" x14ac:dyDescent="0.35">
      <c r="A14" s="14" t="s">
        <v>7</v>
      </c>
      <c r="B14" s="15"/>
      <c r="C14" s="15"/>
      <c r="D14" s="15"/>
      <c r="X14" s="1" t="s">
        <v>56</v>
      </c>
      <c r="Y14" s="1" t="str">
        <f t="shared" si="4"/>
        <v>Diarista</v>
      </c>
      <c r="Z14" s="4">
        <f t="shared" si="5"/>
        <v>0</v>
      </c>
      <c r="AC14" s="1" t="s">
        <v>60</v>
      </c>
      <c r="AD14" s="10">
        <f t="shared" si="6"/>
        <v>0</v>
      </c>
    </row>
    <row r="15" spans="1:30" ht="20" customHeight="1" x14ac:dyDescent="0.35">
      <c r="A15" s="14" t="s">
        <v>8</v>
      </c>
      <c r="B15" s="15"/>
      <c r="C15" s="15"/>
      <c r="D15" s="15"/>
      <c r="X15" s="1" t="s">
        <v>58</v>
      </c>
      <c r="Y15" s="1" t="str">
        <f t="shared" si="4"/>
        <v>Prestação do carro</v>
      </c>
      <c r="Z15" s="4">
        <f t="shared" si="5"/>
        <v>0</v>
      </c>
      <c r="AC15" s="1" t="s">
        <v>61</v>
      </c>
      <c r="AD15" s="10">
        <f t="shared" si="6"/>
        <v>0</v>
      </c>
    </row>
    <row r="16" spans="1:30" ht="20" customHeight="1" x14ac:dyDescent="0.35">
      <c r="A16" s="14" t="s">
        <v>23</v>
      </c>
      <c r="B16" s="15"/>
      <c r="C16" s="15"/>
      <c r="D16" s="15"/>
      <c r="X16" s="1" t="s">
        <v>58</v>
      </c>
      <c r="Y16" s="1" t="str">
        <f t="shared" si="4"/>
        <v>Combustível</v>
      </c>
      <c r="Z16" s="4">
        <f t="shared" si="5"/>
        <v>0</v>
      </c>
      <c r="AC16" s="1" t="s">
        <v>62</v>
      </c>
      <c r="AD16" s="10">
        <f t="shared" si="6"/>
        <v>0</v>
      </c>
    </row>
    <row r="17" spans="1:30" ht="20" customHeight="1" x14ac:dyDescent="0.35">
      <c r="A17" s="14" t="s">
        <v>9</v>
      </c>
      <c r="B17" s="15"/>
      <c r="C17" s="15"/>
      <c r="D17" s="15"/>
      <c r="X17" s="1" t="s">
        <v>58</v>
      </c>
      <c r="Y17" s="1" t="str">
        <f t="shared" si="4"/>
        <v>Estacionamento</v>
      </c>
      <c r="Z17" s="4">
        <f t="shared" si="5"/>
        <v>0</v>
      </c>
      <c r="AC17" s="1" t="s">
        <v>46</v>
      </c>
      <c r="AD17" s="10">
        <f t="shared" si="6"/>
        <v>0</v>
      </c>
    </row>
    <row r="18" spans="1:30" ht="20" customHeight="1" x14ac:dyDescent="0.35">
      <c r="A18" s="14" t="s">
        <v>15</v>
      </c>
      <c r="B18" s="15"/>
      <c r="C18" s="15"/>
      <c r="D18" s="15"/>
      <c r="X18" s="1" t="s">
        <v>58</v>
      </c>
      <c r="Y18" s="1" t="str">
        <f t="shared" si="4"/>
        <v>IPVA</v>
      </c>
      <c r="Z18" s="4">
        <f t="shared" si="5"/>
        <v>0</v>
      </c>
      <c r="AC18" s="1" t="s">
        <v>63</v>
      </c>
      <c r="AD18" s="10">
        <f t="shared" si="6"/>
        <v>0</v>
      </c>
    </row>
    <row r="19" spans="1:30" ht="20" customHeight="1" x14ac:dyDescent="0.35">
      <c r="A19" s="14" t="s">
        <v>10</v>
      </c>
      <c r="B19" s="15"/>
      <c r="C19" s="15"/>
      <c r="D19" s="15"/>
      <c r="X19" s="1" t="s">
        <v>59</v>
      </c>
      <c r="Y19" s="1" t="str">
        <f t="shared" si="4"/>
        <v>Plano de saúde</v>
      </c>
      <c r="Z19" s="4">
        <f t="shared" si="5"/>
        <v>0</v>
      </c>
      <c r="AC19" s="1" t="s">
        <v>64</v>
      </c>
      <c r="AD19" s="10">
        <f t="shared" si="6"/>
        <v>0</v>
      </c>
    </row>
    <row r="20" spans="1:30" ht="20" customHeight="1" x14ac:dyDescent="0.35">
      <c r="A20" s="14" t="s">
        <v>11</v>
      </c>
      <c r="B20" s="15"/>
      <c r="C20" s="15"/>
      <c r="D20" s="15"/>
      <c r="X20" s="1" t="s">
        <v>60</v>
      </c>
      <c r="Y20" s="1" t="str">
        <f t="shared" si="4"/>
        <v>Colégio</v>
      </c>
      <c r="Z20" s="4">
        <f t="shared" si="5"/>
        <v>0</v>
      </c>
    </row>
    <row r="21" spans="1:30" ht="20" customHeight="1" x14ac:dyDescent="0.35">
      <c r="A21" s="14" t="s">
        <v>12</v>
      </c>
      <c r="B21" s="15"/>
      <c r="C21" s="15"/>
      <c r="D21" s="15"/>
      <c r="X21" s="1" t="s">
        <v>60</v>
      </c>
      <c r="Y21" s="1" t="str">
        <f t="shared" si="4"/>
        <v>Material escolar</v>
      </c>
      <c r="Z21" s="4">
        <f t="shared" si="5"/>
        <v>0</v>
      </c>
      <c r="AC21"/>
    </row>
    <row r="22" spans="1:30" ht="20" customHeight="1" x14ac:dyDescent="0.35">
      <c r="A22" s="14" t="s">
        <v>13</v>
      </c>
      <c r="B22" s="15"/>
      <c r="C22" s="15"/>
      <c r="D22" s="15"/>
      <c r="X22" s="1" t="s">
        <v>60</v>
      </c>
      <c r="Y22" s="1" t="str">
        <f t="shared" si="4"/>
        <v>Curso</v>
      </c>
      <c r="Z22" s="4">
        <f t="shared" si="5"/>
        <v>0</v>
      </c>
      <c r="AC22"/>
    </row>
    <row r="23" spans="1:30" ht="20" customHeight="1" x14ac:dyDescent="0.35">
      <c r="A23" s="14" t="s">
        <v>14</v>
      </c>
      <c r="B23" s="15"/>
      <c r="C23" s="15"/>
      <c r="D23" s="15"/>
      <c r="X23" s="1" t="s">
        <v>56</v>
      </c>
      <c r="Y23" s="1" t="str">
        <f t="shared" si="4"/>
        <v>IPTU</v>
      </c>
      <c r="Z23" s="4">
        <f t="shared" si="5"/>
        <v>0</v>
      </c>
      <c r="AC23"/>
    </row>
    <row r="24" spans="1:30" ht="20" customHeight="1" x14ac:dyDescent="0.35">
      <c r="A24" s="14" t="s">
        <v>16</v>
      </c>
      <c r="B24" s="15"/>
      <c r="C24" s="15"/>
      <c r="D24" s="15"/>
      <c r="X24" s="1" t="s">
        <v>56</v>
      </c>
      <c r="Y24" s="1" t="str">
        <f t="shared" si="4"/>
        <v>Luz</v>
      </c>
      <c r="Z24" s="4">
        <f t="shared" si="5"/>
        <v>0</v>
      </c>
      <c r="AC24"/>
    </row>
    <row r="25" spans="1:30" ht="20" customHeight="1" x14ac:dyDescent="0.35">
      <c r="A25" s="14" t="s">
        <v>17</v>
      </c>
      <c r="B25" s="15"/>
      <c r="C25" s="15"/>
      <c r="D25" s="15"/>
      <c r="X25" s="1" t="s">
        <v>56</v>
      </c>
      <c r="Y25" s="1" t="str">
        <f t="shared" si="4"/>
        <v>Água</v>
      </c>
      <c r="Z25" s="4">
        <f t="shared" si="5"/>
        <v>0</v>
      </c>
      <c r="AC25"/>
    </row>
    <row r="26" spans="1:30" ht="20" customHeight="1" x14ac:dyDescent="0.35">
      <c r="A26" s="14" t="s">
        <v>20</v>
      </c>
      <c r="B26" s="15"/>
      <c r="C26" s="15"/>
      <c r="D26" s="15"/>
      <c r="X26" s="1" t="s">
        <v>56</v>
      </c>
      <c r="Y26" s="1" t="str">
        <f t="shared" si="4"/>
        <v>Gás</v>
      </c>
      <c r="Z26" s="4">
        <f t="shared" si="5"/>
        <v>0</v>
      </c>
      <c r="AC26"/>
    </row>
    <row r="27" spans="1:30" ht="20" customHeight="1" x14ac:dyDescent="0.35">
      <c r="A27" s="14" t="s">
        <v>18</v>
      </c>
      <c r="B27" s="15"/>
      <c r="C27" s="15"/>
      <c r="D27" s="15"/>
      <c r="X27" s="1" t="s">
        <v>56</v>
      </c>
      <c r="Y27" s="1" t="str">
        <f t="shared" si="4"/>
        <v>Telefone</v>
      </c>
      <c r="Z27" s="4">
        <f t="shared" si="5"/>
        <v>0</v>
      </c>
      <c r="AC27"/>
    </row>
    <row r="28" spans="1:30" ht="20" customHeight="1" x14ac:dyDescent="0.35">
      <c r="A28" s="14" t="s">
        <v>19</v>
      </c>
      <c r="B28" s="15"/>
      <c r="C28" s="15"/>
      <c r="D28" s="15"/>
      <c r="X28" s="1" t="s">
        <v>56</v>
      </c>
      <c r="Y28" s="1" t="str">
        <f t="shared" si="4"/>
        <v>Telefone Celular</v>
      </c>
      <c r="Z28" s="4">
        <f t="shared" si="5"/>
        <v>0</v>
      </c>
      <c r="AC28"/>
    </row>
    <row r="29" spans="1:30" ht="20" customHeight="1" x14ac:dyDescent="0.35">
      <c r="A29" s="14" t="s">
        <v>21</v>
      </c>
      <c r="B29" s="15"/>
      <c r="C29" s="15"/>
      <c r="D29" s="15"/>
      <c r="X29" s="1" t="s">
        <v>56</v>
      </c>
      <c r="Y29" s="1" t="str">
        <f t="shared" si="4"/>
        <v>Mensalidade TV</v>
      </c>
      <c r="Z29" s="4">
        <f t="shared" si="5"/>
        <v>0</v>
      </c>
      <c r="AC29"/>
    </row>
    <row r="30" spans="1:30" ht="20" customHeight="1" x14ac:dyDescent="0.35">
      <c r="A30" s="14" t="s">
        <v>22</v>
      </c>
      <c r="B30" s="15"/>
      <c r="C30" s="15"/>
      <c r="D30" s="15"/>
      <c r="X30" s="1" t="s">
        <v>56</v>
      </c>
      <c r="Y30" s="1" t="str">
        <f t="shared" si="4"/>
        <v>Internet</v>
      </c>
      <c r="Z30" s="4">
        <f t="shared" si="5"/>
        <v>0</v>
      </c>
      <c r="AC30"/>
    </row>
    <row r="31" spans="1:30" ht="20" customHeight="1" x14ac:dyDescent="0.35">
      <c r="A31" s="14" t="s">
        <v>24</v>
      </c>
      <c r="B31" s="15"/>
      <c r="C31" s="15"/>
      <c r="D31" s="15"/>
      <c r="X31" s="1" t="s">
        <v>61</v>
      </c>
      <c r="Y31" s="1" t="str">
        <f t="shared" si="4"/>
        <v>Supermercado</v>
      </c>
      <c r="Z31" s="4">
        <f t="shared" si="5"/>
        <v>0</v>
      </c>
      <c r="AC31"/>
    </row>
    <row r="32" spans="1:30" ht="20" customHeight="1" x14ac:dyDescent="0.35">
      <c r="A32" s="14" t="s">
        <v>25</v>
      </c>
      <c r="B32" s="15"/>
      <c r="C32" s="15"/>
      <c r="D32" s="15"/>
      <c r="X32" s="1" t="s">
        <v>61</v>
      </c>
      <c r="Y32" s="1" t="str">
        <f t="shared" si="4"/>
        <v>Feira</v>
      </c>
      <c r="Z32" s="4">
        <f t="shared" si="5"/>
        <v>0</v>
      </c>
      <c r="AC32"/>
    </row>
    <row r="33" spans="1:29" ht="20" customHeight="1" x14ac:dyDescent="0.35">
      <c r="A33" s="14" t="s">
        <v>26</v>
      </c>
      <c r="B33" s="15"/>
      <c r="C33" s="15"/>
      <c r="D33" s="15"/>
      <c r="X33" s="1" t="s">
        <v>61</v>
      </c>
      <c r="Y33" s="1" t="str">
        <f t="shared" si="4"/>
        <v>Refeiçoes</v>
      </c>
      <c r="Z33" s="4">
        <f t="shared" si="5"/>
        <v>0</v>
      </c>
      <c r="AC33"/>
    </row>
    <row r="34" spans="1:29" ht="20" customHeight="1" x14ac:dyDescent="0.35">
      <c r="A34" s="14" t="s">
        <v>27</v>
      </c>
      <c r="B34" s="15"/>
      <c r="C34" s="15"/>
      <c r="D34" s="15"/>
      <c r="X34" s="1" t="s">
        <v>59</v>
      </c>
      <c r="Y34" s="1" t="str">
        <f t="shared" si="4"/>
        <v>Medicamentos</v>
      </c>
      <c r="Z34" s="4">
        <f t="shared" si="5"/>
        <v>0</v>
      </c>
      <c r="AC34"/>
    </row>
    <row r="35" spans="1:29" ht="20" customHeight="1" x14ac:dyDescent="0.35">
      <c r="A35" s="14" t="s">
        <v>28</v>
      </c>
      <c r="B35" s="15"/>
      <c r="C35" s="15"/>
      <c r="D35" s="15"/>
      <c r="X35" s="1" t="s">
        <v>59</v>
      </c>
      <c r="Y35" s="1" t="str">
        <f t="shared" si="4"/>
        <v>Cabeleireiro</v>
      </c>
      <c r="Z35" s="4">
        <f t="shared" si="5"/>
        <v>0</v>
      </c>
      <c r="AC35"/>
    </row>
    <row r="36" spans="1:29" ht="20" customHeight="1" x14ac:dyDescent="0.35">
      <c r="A36" s="14" t="s">
        <v>29</v>
      </c>
      <c r="B36" s="15"/>
      <c r="C36" s="15"/>
      <c r="D36" s="15"/>
      <c r="X36" s="1" t="s">
        <v>59</v>
      </c>
      <c r="Y36" s="1" t="str">
        <f t="shared" si="4"/>
        <v>Manicure</v>
      </c>
      <c r="Z36" s="4">
        <f t="shared" si="5"/>
        <v>0</v>
      </c>
      <c r="AC36"/>
    </row>
    <row r="37" spans="1:29" ht="20" customHeight="1" x14ac:dyDescent="0.35">
      <c r="A37" s="14" t="s">
        <v>30</v>
      </c>
      <c r="B37" s="15"/>
      <c r="C37" s="15"/>
      <c r="D37" s="15"/>
      <c r="X37" s="1" t="s">
        <v>59</v>
      </c>
      <c r="Y37" s="1" t="str">
        <f t="shared" si="4"/>
        <v>Academia</v>
      </c>
      <c r="Z37" s="4">
        <f t="shared" si="5"/>
        <v>0</v>
      </c>
      <c r="AC37"/>
    </row>
    <row r="38" spans="1:29" ht="20" customHeight="1" x14ac:dyDescent="0.35">
      <c r="A38" s="14" t="s">
        <v>49</v>
      </c>
      <c r="B38" s="15"/>
      <c r="C38" s="15"/>
      <c r="D38" s="15"/>
      <c r="X38" s="1" t="s">
        <v>62</v>
      </c>
      <c r="Y38" s="1" t="str">
        <f t="shared" si="4"/>
        <v>Taxas Bancárias/Cartões</v>
      </c>
      <c r="Z38" s="4">
        <f t="shared" si="5"/>
        <v>0</v>
      </c>
      <c r="AC38"/>
    </row>
    <row r="39" spans="1:29" ht="20" customHeight="1" x14ac:dyDescent="0.35">
      <c r="A39" s="14" t="s">
        <v>48</v>
      </c>
      <c r="B39" s="15"/>
      <c r="C39" s="15"/>
      <c r="D39" s="15"/>
      <c r="X39" s="1" t="s">
        <v>62</v>
      </c>
      <c r="Y39" s="1" t="str">
        <f t="shared" si="4"/>
        <v>Juros/Empréstimos</v>
      </c>
      <c r="Z39" s="4">
        <f t="shared" si="5"/>
        <v>0</v>
      </c>
      <c r="AC39"/>
    </row>
    <row r="40" spans="1:29" ht="20" customHeight="1" x14ac:dyDescent="0.35">
      <c r="A40" s="14" t="s">
        <v>46</v>
      </c>
      <c r="B40" s="15"/>
      <c r="C40" s="15"/>
      <c r="D40" s="15"/>
      <c r="X40" s="1" t="s">
        <v>46</v>
      </c>
      <c r="Y40" s="1" t="str">
        <f t="shared" si="4"/>
        <v>Diversos</v>
      </c>
      <c r="Z40" s="4">
        <f t="shared" si="5"/>
        <v>0</v>
      </c>
      <c r="AC40"/>
    </row>
    <row r="41" spans="1:29" ht="20" customHeight="1" x14ac:dyDescent="0.35">
      <c r="A41" s="6" t="s">
        <v>31</v>
      </c>
      <c r="B41" s="9">
        <f t="shared" ref="B41:D41" si="7">SUM(B42:B51)</f>
        <v>0</v>
      </c>
      <c r="C41" s="9">
        <f t="shared" ref="C41" si="8">SUM(C42:C51)</f>
        <v>0</v>
      </c>
      <c r="D41" s="9">
        <f t="shared" si="7"/>
        <v>0</v>
      </c>
      <c r="X41" s="1" t="s">
        <v>59</v>
      </c>
      <c r="Y41" s="1" t="str">
        <f t="shared" ref="Y41:Y51" si="9">+A42</f>
        <v>Médico/Dentista</v>
      </c>
      <c r="Z41" s="4">
        <f t="shared" ref="Z41:Z51" si="10">+C42</f>
        <v>0</v>
      </c>
      <c r="AC41"/>
    </row>
    <row r="42" spans="1:29" ht="20" customHeight="1" x14ac:dyDescent="0.35">
      <c r="A42" s="14" t="s">
        <v>32</v>
      </c>
      <c r="B42" s="15"/>
      <c r="C42" s="15"/>
      <c r="D42" s="15"/>
      <c r="X42" s="1" t="s">
        <v>58</v>
      </c>
      <c r="Y42" s="1" t="str">
        <f t="shared" si="9"/>
        <v>Manutenção Carro</v>
      </c>
      <c r="Z42" s="4">
        <f t="shared" si="10"/>
        <v>0</v>
      </c>
      <c r="AC42"/>
    </row>
    <row r="43" spans="1:29" ht="20" customHeight="1" x14ac:dyDescent="0.35">
      <c r="A43" s="14" t="s">
        <v>33</v>
      </c>
      <c r="B43" s="15"/>
      <c r="C43" s="15"/>
      <c r="D43" s="15"/>
      <c r="X43" s="1" t="s">
        <v>57</v>
      </c>
      <c r="Y43" s="1" t="str">
        <f t="shared" si="9"/>
        <v>Viagens</v>
      </c>
      <c r="Z43" s="4">
        <f t="shared" si="10"/>
        <v>0</v>
      </c>
      <c r="AC43"/>
    </row>
    <row r="44" spans="1:29" ht="20" customHeight="1" x14ac:dyDescent="0.35">
      <c r="A44" s="14" t="s">
        <v>34</v>
      </c>
      <c r="B44" s="15"/>
      <c r="C44" s="15"/>
      <c r="D44" s="15"/>
      <c r="X44" s="1" t="s">
        <v>57</v>
      </c>
      <c r="Y44" s="1" t="str">
        <f t="shared" si="9"/>
        <v>Restaurantes/bares</v>
      </c>
      <c r="Z44" s="4">
        <f t="shared" si="10"/>
        <v>0</v>
      </c>
      <c r="AC44"/>
    </row>
    <row r="45" spans="1:29" ht="20" customHeight="1" x14ac:dyDescent="0.35">
      <c r="A45" s="14" t="s">
        <v>35</v>
      </c>
      <c r="B45" s="15"/>
      <c r="C45" s="15"/>
      <c r="D45" s="15"/>
      <c r="X45" s="1" t="s">
        <v>63</v>
      </c>
      <c r="Y45" s="1" t="str">
        <f t="shared" si="9"/>
        <v>Roupas</v>
      </c>
      <c r="Z45" s="4">
        <f t="shared" si="10"/>
        <v>0</v>
      </c>
      <c r="AC45"/>
    </row>
    <row r="46" spans="1:29" ht="20" customHeight="1" x14ac:dyDescent="0.35">
      <c r="A46" s="14" t="s">
        <v>36</v>
      </c>
      <c r="B46" s="15"/>
      <c r="C46" s="15"/>
      <c r="D46" s="15"/>
      <c r="X46" s="1" t="s">
        <v>63</v>
      </c>
      <c r="Y46" s="1" t="str">
        <f t="shared" si="9"/>
        <v>Calçados</v>
      </c>
      <c r="Z46" s="4">
        <f t="shared" si="10"/>
        <v>0</v>
      </c>
      <c r="AC46"/>
    </row>
    <row r="47" spans="1:29" ht="20" customHeight="1" x14ac:dyDescent="0.35">
      <c r="A47" s="14" t="s">
        <v>37</v>
      </c>
      <c r="B47" s="15"/>
      <c r="C47" s="15"/>
      <c r="D47" s="15"/>
      <c r="X47" s="1" t="s">
        <v>63</v>
      </c>
      <c r="Y47" s="1" t="str">
        <f t="shared" si="9"/>
        <v>Acessórios</v>
      </c>
      <c r="Z47" s="4">
        <f t="shared" si="10"/>
        <v>0</v>
      </c>
      <c r="AC47"/>
    </row>
    <row r="48" spans="1:29" ht="20" customHeight="1" x14ac:dyDescent="0.35">
      <c r="A48" s="14" t="s">
        <v>38</v>
      </c>
      <c r="B48" s="15"/>
      <c r="C48" s="15"/>
      <c r="D48" s="15"/>
      <c r="X48" s="1" t="s">
        <v>46</v>
      </c>
      <c r="Y48" s="1" t="str">
        <f t="shared" si="9"/>
        <v>Presentes</v>
      </c>
      <c r="Z48" s="4">
        <f t="shared" si="10"/>
        <v>0</v>
      </c>
      <c r="AC48"/>
    </row>
    <row r="49" spans="1:29" ht="20" customHeight="1" x14ac:dyDescent="0.35">
      <c r="A49" s="14" t="s">
        <v>39</v>
      </c>
      <c r="B49" s="15"/>
      <c r="C49" s="15"/>
      <c r="D49" s="15"/>
      <c r="X49" s="1" t="s">
        <v>46</v>
      </c>
      <c r="Y49" s="1" t="str">
        <f t="shared" si="9"/>
        <v>Outros</v>
      </c>
      <c r="Z49" s="4">
        <f t="shared" si="10"/>
        <v>0</v>
      </c>
      <c r="AC49"/>
    </row>
    <row r="50" spans="1:29" ht="20" customHeight="1" x14ac:dyDescent="0.35">
      <c r="A50" s="14" t="s">
        <v>40</v>
      </c>
      <c r="B50" s="15"/>
      <c r="C50" s="15"/>
      <c r="D50" s="15"/>
      <c r="X50" s="1" t="s">
        <v>64</v>
      </c>
      <c r="Y50" s="1" t="str">
        <f t="shared" si="9"/>
        <v>Poupança</v>
      </c>
      <c r="Z50" s="4">
        <f t="shared" si="10"/>
        <v>0</v>
      </c>
      <c r="AC50"/>
    </row>
    <row r="51" spans="1:29" ht="20" customHeight="1" x14ac:dyDescent="0.35">
      <c r="A51" s="14" t="s">
        <v>41</v>
      </c>
      <c r="B51" s="15"/>
      <c r="C51" s="15"/>
      <c r="D51" s="15"/>
      <c r="X51" s="1">
        <v>0</v>
      </c>
      <c r="Y51" s="1">
        <f t="shared" si="9"/>
        <v>0</v>
      </c>
      <c r="Z51" s="4">
        <f t="shared" si="10"/>
        <v>0</v>
      </c>
      <c r="AC51"/>
    </row>
    <row r="52" spans="1:29" ht="20" customHeight="1" x14ac:dyDescent="0.35">
      <c r="A52" s="14"/>
      <c r="B52" s="15"/>
      <c r="C52" s="15"/>
      <c r="D52" s="15"/>
    </row>
    <row r="53" spans="1:29" ht="20" customHeight="1" x14ac:dyDescent="0.35">
      <c r="A53" s="7" t="s">
        <v>42</v>
      </c>
      <c r="B53" s="8">
        <f>B6</f>
        <v>1000</v>
      </c>
      <c r="C53" s="8">
        <f>C6</f>
        <v>2500</v>
      </c>
      <c r="D53" s="8">
        <f>D6</f>
        <v>4000</v>
      </c>
    </row>
    <row r="54" spans="1:29" ht="20" customHeight="1" x14ac:dyDescent="0.35">
      <c r="A54" s="7" t="s">
        <v>43</v>
      </c>
      <c r="B54" s="8">
        <f>B9</f>
        <v>1000</v>
      </c>
      <c r="C54" s="8">
        <f>C9</f>
        <v>1000</v>
      </c>
      <c r="D54" s="8">
        <f>D9</f>
        <v>1000</v>
      </c>
    </row>
    <row r="55" spans="1:29" ht="20" customHeight="1" x14ac:dyDescent="0.35">
      <c r="A55" s="7" t="s">
        <v>44</v>
      </c>
      <c r="B55" s="8">
        <f t="shared" ref="B55:D55" si="11">B41</f>
        <v>0</v>
      </c>
      <c r="C55" s="8">
        <f t="shared" ref="C55" si="12">C41</f>
        <v>0</v>
      </c>
      <c r="D55" s="8">
        <f t="shared" si="11"/>
        <v>0</v>
      </c>
    </row>
    <row r="56" spans="1:29" ht="20" customHeight="1" x14ac:dyDescent="0.35">
      <c r="A56" s="7"/>
      <c r="B56" s="8"/>
      <c r="C56" s="8"/>
      <c r="D56" s="8"/>
    </row>
    <row r="57" spans="1:29" ht="20" customHeight="1" x14ac:dyDescent="0.35">
      <c r="A57" s="7"/>
      <c r="B57" s="8"/>
      <c r="C57" s="8"/>
      <c r="D57" s="8"/>
    </row>
    <row r="58" spans="1:29" ht="20" customHeight="1" x14ac:dyDescent="0.35">
      <c r="A58" s="2"/>
      <c r="B58" s="4"/>
      <c r="C58" s="4"/>
      <c r="D58" s="4"/>
    </row>
    <row r="59" spans="1:29" ht="20" customHeight="1" x14ac:dyDescent="0.35">
      <c r="A59" s="7" t="s">
        <v>2</v>
      </c>
      <c r="B59" s="8">
        <f t="shared" ref="B59:D59" si="13">B54+B55</f>
        <v>1000</v>
      </c>
      <c r="C59" s="8">
        <f t="shared" ref="C59" si="14">C54+C55</f>
        <v>1000</v>
      </c>
      <c r="D59" s="8">
        <f t="shared" si="13"/>
        <v>1000</v>
      </c>
    </row>
    <row r="60" spans="1:29" ht="20" customHeight="1" x14ac:dyDescent="0.35">
      <c r="A60" s="7" t="s">
        <v>45</v>
      </c>
      <c r="B60" s="8">
        <f t="shared" ref="B60:D60" si="15">B53-B59</f>
        <v>0</v>
      </c>
      <c r="C60" s="8">
        <f t="shared" ref="C60" si="16">C53-C59</f>
        <v>1500</v>
      </c>
      <c r="D60" s="8">
        <f t="shared" si="15"/>
        <v>3000</v>
      </c>
    </row>
    <row r="61" spans="1:29" x14ac:dyDescent="0.35">
      <c r="A61" s="2"/>
      <c r="B61" s="4"/>
      <c r="C61" s="4"/>
      <c r="D61" s="4"/>
    </row>
    <row r="62" spans="1:29" x14ac:dyDescent="0.35">
      <c r="A62" s="2"/>
      <c r="B62" s="4"/>
      <c r="C62" s="4"/>
      <c r="D62" s="4"/>
    </row>
    <row r="63" spans="1:29" x14ac:dyDescent="0.35">
      <c r="A63" s="2"/>
      <c r="B63" s="4"/>
      <c r="C63" s="4"/>
      <c r="D63" s="4"/>
    </row>
    <row r="64" spans="1:29" x14ac:dyDescent="0.35">
      <c r="A64" s="2"/>
      <c r="B64" s="4"/>
      <c r="C64" s="4"/>
      <c r="D64" s="4"/>
    </row>
    <row r="65" spans="1:4" x14ac:dyDescent="0.35">
      <c r="A65" s="2"/>
      <c r="B65" s="4"/>
      <c r="C65" s="4"/>
      <c r="D65" s="4"/>
    </row>
    <row r="66" spans="1:4" x14ac:dyDescent="0.35">
      <c r="A66" s="2"/>
      <c r="B66" s="4"/>
      <c r="C66" s="4"/>
      <c r="D66" s="4"/>
    </row>
    <row r="67" spans="1:4" x14ac:dyDescent="0.35">
      <c r="A67" s="2"/>
      <c r="B67" s="4"/>
      <c r="C67" s="4"/>
      <c r="D67" s="4"/>
    </row>
    <row r="68" spans="1:4" x14ac:dyDescent="0.35">
      <c r="A68" s="2"/>
      <c r="B68" s="4"/>
      <c r="C68" s="4"/>
      <c r="D68" s="4"/>
    </row>
    <row r="69" spans="1:4" x14ac:dyDescent="0.35">
      <c r="A69" s="2"/>
      <c r="B69" s="4"/>
      <c r="C69" s="4"/>
      <c r="D69" s="4"/>
    </row>
    <row r="70" spans="1:4" x14ac:dyDescent="0.35">
      <c r="A70" s="2"/>
      <c r="B70" s="4"/>
      <c r="C70" s="4"/>
      <c r="D70" s="4"/>
    </row>
    <row r="71" spans="1:4" x14ac:dyDescent="0.35">
      <c r="A71" s="2"/>
      <c r="B71" s="4"/>
      <c r="C71" s="4"/>
      <c r="D71" s="4"/>
    </row>
    <row r="72" spans="1:4" x14ac:dyDescent="0.35">
      <c r="A72" s="2"/>
      <c r="B72" s="4"/>
      <c r="C72" s="4"/>
      <c r="D72" s="4"/>
    </row>
    <row r="73" spans="1:4" x14ac:dyDescent="0.35">
      <c r="A73" s="2"/>
      <c r="B73" s="4"/>
      <c r="C73" s="4"/>
      <c r="D73" s="4"/>
    </row>
    <row r="74" spans="1:4" x14ac:dyDescent="0.35">
      <c r="A74" s="2"/>
      <c r="B74" s="4"/>
      <c r="C74" s="4"/>
      <c r="D74" s="4"/>
    </row>
    <row r="75" spans="1:4" x14ac:dyDescent="0.35">
      <c r="A75" s="2"/>
      <c r="B75" s="4"/>
      <c r="C75" s="4"/>
      <c r="D75" s="4"/>
    </row>
    <row r="76" spans="1:4" x14ac:dyDescent="0.35">
      <c r="A76" s="2"/>
      <c r="B76" s="4"/>
      <c r="C76" s="4"/>
      <c r="D76" s="4"/>
    </row>
    <row r="77" spans="1:4" x14ac:dyDescent="0.35">
      <c r="A77" s="2"/>
      <c r="B77" s="4"/>
      <c r="C77" s="4"/>
      <c r="D77" s="4"/>
    </row>
    <row r="78" spans="1:4" x14ac:dyDescent="0.35">
      <c r="A78" s="2"/>
      <c r="B78" s="4"/>
      <c r="C78" s="4"/>
      <c r="D78" s="4"/>
    </row>
    <row r="79" spans="1:4" x14ac:dyDescent="0.35">
      <c r="A79" s="2"/>
      <c r="B79" s="4"/>
      <c r="C79" s="4"/>
      <c r="D79" s="4"/>
    </row>
    <row r="80" spans="1:4" x14ac:dyDescent="0.35">
      <c r="A80" s="2"/>
      <c r="B80" s="4"/>
      <c r="C80" s="4"/>
      <c r="D80" s="4"/>
    </row>
    <row r="81" spans="1:4" x14ac:dyDescent="0.35">
      <c r="A81" s="2"/>
      <c r="B81" s="4"/>
      <c r="C81" s="4"/>
      <c r="D81" s="4"/>
    </row>
    <row r="82" spans="1:4" x14ac:dyDescent="0.35">
      <c r="A82" s="2"/>
      <c r="B82" s="4"/>
      <c r="C82" s="4"/>
      <c r="D82" s="4"/>
    </row>
    <row r="83" spans="1:4" x14ac:dyDescent="0.35">
      <c r="A83" s="2"/>
      <c r="B83" s="4"/>
      <c r="C83" s="4"/>
      <c r="D83" s="4"/>
    </row>
    <row r="84" spans="1:4" x14ac:dyDescent="0.35">
      <c r="A84" s="2"/>
      <c r="B84" s="4"/>
      <c r="C84" s="4"/>
      <c r="D84" s="4"/>
    </row>
    <row r="85" spans="1:4" x14ac:dyDescent="0.35">
      <c r="A85" s="2"/>
      <c r="B85" s="4"/>
      <c r="C85" s="4"/>
      <c r="D85" s="4"/>
    </row>
    <row r="86" spans="1:4" x14ac:dyDescent="0.35">
      <c r="A86" s="2"/>
      <c r="B86" s="4"/>
      <c r="C86" s="4"/>
      <c r="D86" s="4"/>
    </row>
    <row r="87" spans="1:4" x14ac:dyDescent="0.35">
      <c r="A87" s="2"/>
      <c r="B87" s="4"/>
      <c r="C87" s="4"/>
      <c r="D87" s="4"/>
    </row>
    <row r="88" spans="1:4" x14ac:dyDescent="0.35">
      <c r="A88" s="2"/>
      <c r="B88" s="4"/>
      <c r="C88" s="4"/>
      <c r="D88" s="4"/>
    </row>
    <row r="89" spans="1:4" x14ac:dyDescent="0.35">
      <c r="A89" s="2"/>
      <c r="B89" s="4"/>
      <c r="C89" s="4"/>
      <c r="D89" s="4"/>
    </row>
    <row r="90" spans="1:4" x14ac:dyDescent="0.35">
      <c r="A90" s="2"/>
      <c r="B90" s="4"/>
      <c r="C90" s="4"/>
      <c r="D90" s="4"/>
    </row>
    <row r="91" spans="1:4" x14ac:dyDescent="0.35">
      <c r="A91" s="2"/>
      <c r="B91" s="4"/>
      <c r="C91" s="4"/>
      <c r="D91" s="4"/>
    </row>
    <row r="92" spans="1:4" x14ac:dyDescent="0.35">
      <c r="A92" s="2"/>
      <c r="B92" s="4"/>
      <c r="C92" s="4"/>
      <c r="D92" s="4"/>
    </row>
    <row r="93" spans="1:4" x14ac:dyDescent="0.35">
      <c r="A93" s="2"/>
      <c r="B93" s="4"/>
      <c r="C93" s="4"/>
      <c r="D93" s="4"/>
    </row>
    <row r="94" spans="1:4" x14ac:dyDescent="0.35">
      <c r="A94" s="2"/>
      <c r="B94" s="4"/>
      <c r="C94" s="4"/>
      <c r="D94" s="4"/>
    </row>
    <row r="95" spans="1:4" x14ac:dyDescent="0.35">
      <c r="A95" s="2"/>
      <c r="B95" s="4"/>
      <c r="C95" s="4"/>
      <c r="D95" s="4"/>
    </row>
    <row r="96" spans="1:4" x14ac:dyDescent="0.35">
      <c r="A96" s="2"/>
      <c r="B96" s="4"/>
      <c r="C96" s="4"/>
      <c r="D96" s="4"/>
    </row>
    <row r="97" spans="1:4" x14ac:dyDescent="0.35">
      <c r="A97" s="2"/>
      <c r="B97" s="4"/>
      <c r="C97" s="4"/>
      <c r="D97" s="4"/>
    </row>
    <row r="98" spans="1:4" x14ac:dyDescent="0.35">
      <c r="A98" s="2"/>
      <c r="B98" s="4"/>
      <c r="C98" s="4"/>
      <c r="D98" s="4"/>
    </row>
    <row r="99" spans="1:4" x14ac:dyDescent="0.35">
      <c r="A99" s="2"/>
      <c r="B99" s="4"/>
      <c r="C99" s="4"/>
      <c r="D99" s="4"/>
    </row>
    <row r="100" spans="1:4" x14ac:dyDescent="0.35">
      <c r="A100" s="2"/>
      <c r="B100" s="4"/>
      <c r="C100" s="4"/>
      <c r="D100" s="4"/>
    </row>
    <row r="101" spans="1:4" x14ac:dyDescent="0.35">
      <c r="A101" s="2"/>
      <c r="B101" s="4"/>
      <c r="C101" s="4"/>
      <c r="D101" s="4"/>
    </row>
    <row r="102" spans="1:4" x14ac:dyDescent="0.35">
      <c r="A102" s="2"/>
      <c r="B102" s="4"/>
      <c r="C102" s="4"/>
      <c r="D102" s="4"/>
    </row>
    <row r="103" spans="1:4" x14ac:dyDescent="0.35">
      <c r="A103" s="2"/>
    </row>
    <row r="104" spans="1:4" x14ac:dyDescent="0.35">
      <c r="A104" s="2"/>
    </row>
    <row r="105" spans="1:4" x14ac:dyDescent="0.35">
      <c r="A105" s="2"/>
    </row>
    <row r="106" spans="1:4" x14ac:dyDescent="0.35">
      <c r="A106" s="2"/>
    </row>
    <row r="107" spans="1:4" x14ac:dyDescent="0.35">
      <c r="A107" s="2"/>
    </row>
    <row r="108" spans="1:4" x14ac:dyDescent="0.35">
      <c r="A108" s="2"/>
    </row>
    <row r="109" spans="1:4" x14ac:dyDescent="0.35">
      <c r="A109" s="2"/>
    </row>
    <row r="110" spans="1:4" x14ac:dyDescent="0.35">
      <c r="A110" s="2"/>
    </row>
    <row r="111" spans="1:4" x14ac:dyDescent="0.35">
      <c r="A111" s="2"/>
    </row>
  </sheetData>
  <hyperlinks>
    <hyperlink ref="A3" r:id="rId1" xr:uid="{6091F184-1DD6-4588-930D-9CD9D84D364C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customProperties>
    <customPr name="SSC_SHEET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EB5BF-6477-4FC8-9376-54B1496971CC}">
  <dimension ref="C1:E1"/>
  <sheetViews>
    <sheetView workbookViewId="0"/>
  </sheetViews>
  <sheetFormatPr defaultRowHeight="14.5" x14ac:dyDescent="0.35"/>
  <sheetData>
    <row r="1" spans="3:5" x14ac:dyDescent="0.35">
      <c r="C1" t="s">
        <v>70</v>
      </c>
      <c r="D1" t="s">
        <v>69</v>
      </c>
      <c r="E1" t="s">
        <v>71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EVALDO DE OLIVEIRA</dc:creator>
  <cp:lastModifiedBy>EVALDO DE OLIVEIRA</cp:lastModifiedBy>
  <dcterms:created xsi:type="dcterms:W3CDTF">2019-08-22T16:14:09Z</dcterms:created>
  <dcterms:modified xsi:type="dcterms:W3CDTF">2020-10-01T16:46:11Z</dcterms:modified>
</cp:coreProperties>
</file>